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72B243B6-3B19-4F41-BA1C-E7B80CCD598C}" xr6:coauthVersionLast="47" xr6:coauthVersionMax="47" xr10:uidLastSave="{00000000-0000-0000-0000-000000000000}"/>
  <bookViews>
    <workbookView xWindow="-108" yWindow="-108" windowWidth="16608" windowHeight="8976" xr2:uid="{27C56297-3DD8-4D2C-830F-72EE1C574CBE}"/>
  </bookViews>
  <sheets>
    <sheet name="Feuil1" sheetId="1" r:id="rId1"/>
  </sheets>
  <definedNames>
    <definedName name="_xlnm.Print_Titles" localSheetId="0">Feuil1!$A:$A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" i="1" l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U20" i="1"/>
  <c r="Z20" i="1" s="1"/>
  <c r="T20" i="1"/>
  <c r="Q20" i="1"/>
  <c r="T19" i="1"/>
  <c r="U19" i="1" s="1"/>
  <c r="Q19" i="1"/>
  <c r="T18" i="1"/>
  <c r="Q18" i="1"/>
  <c r="T17" i="1"/>
  <c r="T16" i="1"/>
  <c r="U15" i="1"/>
  <c r="T15" i="1"/>
  <c r="T14" i="1"/>
  <c r="U14" i="1"/>
  <c r="T13" i="1"/>
  <c r="T12" i="1"/>
  <c r="U12" i="1" s="1"/>
  <c r="T11" i="1"/>
  <c r="U11" i="1" s="1"/>
  <c r="T10" i="1"/>
  <c r="T9" i="1"/>
  <c r="T8" i="1"/>
  <c r="T7" i="1"/>
  <c r="U7" i="1" s="1"/>
  <c r="T6" i="1"/>
  <c r="T5" i="1"/>
  <c r="T4" i="1"/>
  <c r="Q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4" i="1"/>
  <c r="D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K17" i="1" s="1"/>
  <c r="J18" i="1"/>
  <c r="J19" i="1"/>
  <c r="J20" i="1"/>
  <c r="J4" i="1"/>
  <c r="K6" i="1"/>
  <c r="K10" i="1"/>
  <c r="K14" i="1"/>
  <c r="G18" i="1"/>
  <c r="K18" i="1" s="1"/>
  <c r="G19" i="1"/>
  <c r="G20" i="1"/>
  <c r="K20" i="1" s="1"/>
  <c r="G4" i="1"/>
  <c r="U9" i="1" l="1"/>
  <c r="U18" i="1"/>
  <c r="Z18" i="1"/>
  <c r="U17" i="1"/>
  <c r="Z17" i="1" s="1"/>
  <c r="U16" i="1"/>
  <c r="Z14" i="1"/>
  <c r="U6" i="1"/>
  <c r="Z6" i="1" s="1"/>
  <c r="U13" i="1"/>
  <c r="U8" i="1"/>
  <c r="U10" i="1"/>
  <c r="Z10" i="1" s="1"/>
  <c r="U5" i="1"/>
  <c r="K19" i="1"/>
  <c r="Z19" i="1" s="1"/>
  <c r="K15" i="1"/>
  <c r="Z15" i="1" s="1"/>
  <c r="K11" i="1"/>
  <c r="Z11" i="1" s="1"/>
  <c r="K7" i="1"/>
  <c r="Z7" i="1" s="1"/>
  <c r="K5" i="1"/>
  <c r="K4" i="1"/>
  <c r="U4" i="1"/>
  <c r="K16" i="1"/>
  <c r="K13" i="1"/>
  <c r="K12" i="1"/>
  <c r="Z12" i="1" s="1"/>
  <c r="K8" i="1"/>
  <c r="K9" i="1"/>
  <c r="Z16" i="1" l="1"/>
  <c r="Z13" i="1"/>
  <c r="Z9" i="1"/>
  <c r="Z8" i="1"/>
  <c r="Z5" i="1"/>
  <c r="Z4" i="1"/>
</calcChain>
</file>

<file path=xl/sharedStrings.xml><?xml version="1.0" encoding="utf-8"?>
<sst xmlns="http://schemas.openxmlformats.org/spreadsheetml/2006/main" count="56" uniqueCount="42">
  <si>
    <t>EQUIPE 1</t>
  </si>
  <si>
    <t>EQUIPE2</t>
  </si>
  <si>
    <t>EQUIPE 3</t>
  </si>
  <si>
    <t>EQUIPE 4</t>
  </si>
  <si>
    <t>EQUIPE 5</t>
  </si>
  <si>
    <t>EQUIPE 6</t>
  </si>
  <si>
    <t>EQUIPE 7</t>
  </si>
  <si>
    <t>EQUIPE 8</t>
  </si>
  <si>
    <t>EQUIPE 9</t>
  </si>
  <si>
    <t>EQUIPE 10</t>
  </si>
  <si>
    <t>EQUIPE 11</t>
  </si>
  <si>
    <t>EQUIPE 12</t>
  </si>
  <si>
    <t>EQUIPE 13</t>
  </si>
  <si>
    <t>EQUIPE 14</t>
  </si>
  <si>
    <t>EQUIPE 15</t>
  </si>
  <si>
    <t>EQUIPE 16</t>
  </si>
  <si>
    <t>HEURE</t>
  </si>
  <si>
    <t>Départ</t>
  </si>
  <si>
    <t>Arrivée</t>
  </si>
  <si>
    <t>Nombre</t>
  </si>
  <si>
    <t>exemple</t>
  </si>
  <si>
    <t>Temps effectif</t>
  </si>
  <si>
    <t>Temps total</t>
  </si>
  <si>
    <t>pénalité</t>
  </si>
  <si>
    <t>total</t>
  </si>
  <si>
    <t>Pénalités balise non trouvées</t>
  </si>
  <si>
    <t>Activité 1: Basket</t>
  </si>
  <si>
    <t>Activité 2 :course d'orientation Balise B</t>
  </si>
  <si>
    <t>Activité 3 : Escalade</t>
  </si>
  <si>
    <t xml:space="preserve">Nombre </t>
  </si>
  <si>
    <t>bonnus</t>
  </si>
  <si>
    <t>Temps gagné</t>
  </si>
  <si>
    <t>Temps</t>
  </si>
  <si>
    <t xml:space="preserve">Activité 4 :course d'orientation Balise C </t>
  </si>
  <si>
    <r>
      <t>Activité 5 :</t>
    </r>
    <r>
      <rPr>
        <sz val="14"/>
        <color theme="1"/>
        <rFont val="Calibri"/>
        <family val="2"/>
        <scheme val="minor"/>
      </rPr>
      <t>Pyramide de corde</t>
    </r>
  </si>
  <si>
    <t>Nombre de parcours reussi en 7 minutes</t>
  </si>
  <si>
    <t>Nonbre de lancers francs reusis en 7mn   (2 ballons par équipe sur un panier)</t>
  </si>
  <si>
    <t>Nombre de parcours en 8mn</t>
  </si>
  <si>
    <t xml:space="preserve"> </t>
  </si>
  <si>
    <t>Temps TOTAL</t>
  </si>
  <si>
    <t>Classement</t>
  </si>
  <si>
    <t>Canoe Kayak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</si>
</sst>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164" fontId="0" fillId="0" borderId="1" xfId="0" applyNumberFormat="1" applyBorder="1"/>
    <xf numFmtId="21" fontId="0" fillId="0" borderId="1" xfId="0" applyNumberFormat="1" applyBorder="1"/>
    <xf numFmtId="0" fontId="0" fillId="0" borderId="5" xfId="0" applyBorder="1"/>
    <xf numFmtId="0" fontId="0" fillId="0" borderId="6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8" xfId="0" applyBorder="1"/>
    <xf numFmtId="164" fontId="0" fillId="0" borderId="9" xfId="0" applyNumberFormat="1" applyBorder="1"/>
    <xf numFmtId="21" fontId="0" fillId="0" borderId="6" xfId="0" applyNumberFormat="1" applyBorder="1"/>
    <xf numFmtId="0" fontId="0" fillId="0" borderId="7" xfId="0" applyBorder="1"/>
    <xf numFmtId="21" fontId="0" fillId="0" borderId="9" xfId="0" applyNumberFormat="1" applyBorder="1"/>
    <xf numFmtId="0" fontId="0" fillId="0" borderId="11" xfId="0" applyBorder="1"/>
    <xf numFmtId="164" fontId="0" fillId="0" borderId="11" xfId="0" applyNumberFormat="1" applyBorder="1"/>
    <xf numFmtId="164" fontId="0" fillId="0" borderId="12" xfId="0" applyNumberFormat="1" applyBorder="1"/>
    <xf numFmtId="0" fontId="3" fillId="0" borderId="4" xfId="0" applyFont="1" applyBorder="1"/>
    <xf numFmtId="0" fontId="3" fillId="0" borderId="10" xfId="0" applyFont="1" applyBorder="1"/>
    <xf numFmtId="0" fontId="0" fillId="0" borderId="19" xfId="0" applyBorder="1"/>
    <xf numFmtId="164" fontId="0" fillId="0" borderId="19" xfId="0" applyNumberFormat="1" applyBorder="1"/>
    <xf numFmtId="164" fontId="0" fillId="0" borderId="20" xfId="0" applyNumberFormat="1" applyBorder="1"/>
    <xf numFmtId="0" fontId="0" fillId="0" borderId="21" xfId="0" applyBorder="1"/>
    <xf numFmtId="164" fontId="0" fillId="0" borderId="21" xfId="0" applyNumberFormat="1" applyBorder="1"/>
    <xf numFmtId="0" fontId="2" fillId="0" borderId="0" xfId="0" applyFont="1"/>
    <xf numFmtId="164" fontId="0" fillId="0" borderId="8" xfId="0" applyNumberFormat="1" applyBorder="1"/>
    <xf numFmtId="164" fontId="0" fillId="0" borderId="28" xfId="0" applyNumberFormat="1" applyBorder="1"/>
    <xf numFmtId="0" fontId="5" fillId="0" borderId="1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0" fillId="2" borderId="5" xfId="0" applyFill="1" applyBorder="1"/>
    <xf numFmtId="164" fontId="0" fillId="2" borderId="1" xfId="0" applyNumberFormat="1" applyFill="1" applyBorder="1"/>
    <xf numFmtId="164" fontId="0" fillId="2" borderId="6" xfId="0" applyNumberFormat="1" applyFill="1" applyBorder="1"/>
    <xf numFmtId="164" fontId="0" fillId="2" borderId="5" xfId="0" applyNumberFormat="1" applyFill="1" applyBorder="1"/>
    <xf numFmtId="0" fontId="0" fillId="2" borderId="1" xfId="0" applyFill="1" applyBorder="1"/>
    <xf numFmtId="21" fontId="0" fillId="2" borderId="1" xfId="0" applyNumberFormat="1" applyFill="1" applyBorder="1"/>
    <xf numFmtId="21" fontId="0" fillId="2" borderId="6" xfId="0" applyNumberFormat="1" applyFill="1" applyBorder="1"/>
    <xf numFmtId="164" fontId="0" fillId="2" borderId="11" xfId="0" applyNumberFormat="1" applyFill="1" applyBorder="1"/>
    <xf numFmtId="164" fontId="0" fillId="2" borderId="21" xfId="0" applyNumberFormat="1" applyFill="1" applyBorder="1"/>
    <xf numFmtId="164" fontId="0" fillId="2" borderId="19" xfId="0" applyNumberFormat="1" applyFill="1" applyBorder="1"/>
    <xf numFmtId="0" fontId="2" fillId="0" borderId="1" xfId="0" applyFont="1" applyBorder="1"/>
    <xf numFmtId="0" fontId="6" fillId="2" borderId="21" xfId="0" applyFont="1" applyFill="1" applyBorder="1"/>
    <xf numFmtId="0" fontId="6" fillId="0" borderId="21" xfId="0" applyFont="1" applyBorder="1"/>
    <xf numFmtId="14" fontId="0" fillId="0" borderId="0" xfId="0" applyNumberFormat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21" fontId="0" fillId="2" borderId="5" xfId="0" applyNumberFormat="1" applyFill="1" applyBorder="1"/>
    <xf numFmtId="0" fontId="6" fillId="3" borderId="21" xfId="0" applyFont="1" applyFill="1" applyBorder="1"/>
    <xf numFmtId="0" fontId="0" fillId="3" borderId="5" xfId="0" applyFill="1" applyBorder="1"/>
    <xf numFmtId="164" fontId="0" fillId="3" borderId="1" xfId="0" applyNumberFormat="1" applyFill="1" applyBorder="1"/>
    <xf numFmtId="164" fontId="0" fillId="3" borderId="6" xfId="0" applyNumberFormat="1" applyFill="1" applyBorder="1"/>
    <xf numFmtId="164" fontId="0" fillId="3" borderId="5" xfId="0" applyNumberFormat="1" applyFill="1" applyBorder="1"/>
    <xf numFmtId="0" fontId="0" fillId="3" borderId="1" xfId="0" applyFill="1" applyBorder="1"/>
    <xf numFmtId="21" fontId="0" fillId="3" borderId="1" xfId="0" applyNumberFormat="1" applyFill="1" applyBorder="1"/>
    <xf numFmtId="21" fontId="0" fillId="3" borderId="6" xfId="0" applyNumberFormat="1" applyFill="1" applyBorder="1"/>
    <xf numFmtId="164" fontId="0" fillId="3" borderId="11" xfId="0" applyNumberFormat="1" applyFill="1" applyBorder="1"/>
    <xf numFmtId="164" fontId="0" fillId="3" borderId="21" xfId="0" applyNumberFormat="1" applyFill="1" applyBorder="1"/>
    <xf numFmtId="164" fontId="0" fillId="3" borderId="19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FCADB-64C5-4D54-A6DB-561747D8AD8A}">
  <dimension ref="A1:AB20"/>
  <sheetViews>
    <sheetView tabSelected="1" zoomScale="85" zoomScaleNormal="85" workbookViewId="0">
      <pane xSplit="1" ySplit="4" topLeftCell="N8" activePane="bottomRight" state="frozen"/>
      <selection pane="topRight" activeCell="B1" sqref="B1"/>
      <selection pane="bottomLeft" activeCell="A5" sqref="A5"/>
      <selection pane="bottomRight" activeCell="A15" sqref="A15:AA15"/>
    </sheetView>
  </sheetViews>
  <sheetFormatPr baseColWidth="10" defaultRowHeight="14.4" x14ac:dyDescent="0.3"/>
  <cols>
    <col min="1" max="1" width="14.5546875" customWidth="1"/>
    <col min="2" max="4" width="10.88671875" customWidth="1"/>
    <col min="5" max="6" width="8.21875" customWidth="1"/>
    <col min="7" max="7" width="7.5546875" customWidth="1"/>
    <col min="8" max="10" width="8.88671875" customWidth="1"/>
    <col min="11" max="11" width="9.5546875" customWidth="1"/>
    <col min="12" max="14" width="11.5546875" customWidth="1"/>
    <col min="15" max="16" width="8.88671875" customWidth="1"/>
    <col min="17" max="17" width="7.5546875" customWidth="1"/>
    <col min="18" max="21" width="8.88671875" customWidth="1"/>
    <col min="22" max="22" width="10.109375" customWidth="1"/>
    <col min="23" max="24" width="12.77734375" customWidth="1"/>
    <col min="25" max="25" width="8.77734375" customWidth="1"/>
    <col min="27" max="27" width="19.5546875" customWidth="1"/>
  </cols>
  <sheetData>
    <row r="1" spans="1:28" ht="46.2" customHeight="1" thickBot="1" x14ac:dyDescent="0.6">
      <c r="A1" s="42">
        <v>44823</v>
      </c>
      <c r="B1" s="57" t="s">
        <v>26</v>
      </c>
      <c r="C1" s="58"/>
      <c r="D1" s="59"/>
      <c r="E1" s="43" t="s">
        <v>27</v>
      </c>
      <c r="F1" s="44"/>
      <c r="G1" s="44"/>
      <c r="H1" s="44"/>
      <c r="I1" s="44"/>
      <c r="J1" s="44"/>
      <c r="K1" s="45"/>
      <c r="L1" s="54" t="s">
        <v>28</v>
      </c>
      <c r="M1" s="55"/>
      <c r="N1" s="56"/>
      <c r="O1" s="43" t="s">
        <v>33</v>
      </c>
      <c r="P1" s="44"/>
      <c r="Q1" s="44"/>
      <c r="R1" s="44"/>
      <c r="S1" s="44"/>
      <c r="T1" s="44"/>
      <c r="U1" s="45"/>
      <c r="V1" s="49" t="s">
        <v>34</v>
      </c>
      <c r="W1" s="50"/>
      <c r="X1" s="50"/>
      <c r="Y1" s="28" t="s">
        <v>41</v>
      </c>
      <c r="Z1" s="27" t="s">
        <v>39</v>
      </c>
      <c r="AA1" s="39" t="s">
        <v>40</v>
      </c>
      <c r="AB1" s="24"/>
    </row>
    <row r="2" spans="1:28" x14ac:dyDescent="0.3">
      <c r="A2" t="s">
        <v>38</v>
      </c>
      <c r="B2" s="60" t="s">
        <v>36</v>
      </c>
      <c r="C2" s="61"/>
      <c r="D2" s="62"/>
      <c r="E2" s="46" t="s">
        <v>16</v>
      </c>
      <c r="F2" s="47"/>
      <c r="G2" s="17" t="s">
        <v>21</v>
      </c>
      <c r="H2" s="46" t="s">
        <v>25</v>
      </c>
      <c r="I2" s="47"/>
      <c r="J2" s="48"/>
      <c r="K2" s="18" t="s">
        <v>22</v>
      </c>
      <c r="L2" s="4" t="s">
        <v>35</v>
      </c>
      <c r="M2" s="1"/>
      <c r="N2" s="5"/>
      <c r="O2" s="46" t="s">
        <v>16</v>
      </c>
      <c r="P2" s="47"/>
      <c r="Q2" s="17" t="s">
        <v>21</v>
      </c>
      <c r="R2" s="46" t="s">
        <v>25</v>
      </c>
      <c r="S2" s="47"/>
      <c r="T2" s="48"/>
      <c r="U2" s="18" t="s">
        <v>22</v>
      </c>
      <c r="V2" s="51" t="s">
        <v>37</v>
      </c>
      <c r="W2" s="52"/>
      <c r="X2" s="53"/>
      <c r="Y2" s="19"/>
      <c r="Z2" s="1"/>
      <c r="AA2" s="1"/>
    </row>
    <row r="3" spans="1:28" x14ac:dyDescent="0.3">
      <c r="B3" s="60"/>
      <c r="C3" s="61"/>
      <c r="D3" s="62"/>
      <c r="E3" s="4" t="s">
        <v>17</v>
      </c>
      <c r="F3" s="1" t="s">
        <v>18</v>
      </c>
      <c r="G3" s="5" t="s">
        <v>32</v>
      </c>
      <c r="H3" s="4" t="s">
        <v>19</v>
      </c>
      <c r="I3" s="1" t="s">
        <v>23</v>
      </c>
      <c r="J3" s="5" t="s">
        <v>24</v>
      </c>
      <c r="K3" s="14"/>
      <c r="L3" s="4" t="s">
        <v>29</v>
      </c>
      <c r="M3" s="1" t="s">
        <v>30</v>
      </c>
      <c r="N3" s="5" t="s">
        <v>31</v>
      </c>
      <c r="O3" s="4" t="s">
        <v>17</v>
      </c>
      <c r="P3" s="1" t="s">
        <v>18</v>
      </c>
      <c r="Q3" s="5" t="s">
        <v>32</v>
      </c>
      <c r="R3" s="4" t="s">
        <v>19</v>
      </c>
      <c r="S3" s="1" t="s">
        <v>23</v>
      </c>
      <c r="T3" s="5" t="s">
        <v>24</v>
      </c>
      <c r="U3" s="14"/>
      <c r="V3" s="4" t="s">
        <v>29</v>
      </c>
      <c r="W3" s="1" t="s">
        <v>30</v>
      </c>
      <c r="X3" s="22" t="s">
        <v>31</v>
      </c>
      <c r="Y3" s="19" t="s">
        <v>32</v>
      </c>
      <c r="Z3" s="1"/>
      <c r="AA3" s="1"/>
    </row>
    <row r="4" spans="1:28" x14ac:dyDescent="0.3">
      <c r="A4" s="22" t="s">
        <v>20</v>
      </c>
      <c r="B4" s="4">
        <v>24</v>
      </c>
      <c r="C4" s="2">
        <v>2.3148148148148146E-4</v>
      </c>
      <c r="D4" s="7">
        <f>C4*B4</f>
        <v>5.5555555555555549E-3</v>
      </c>
      <c r="E4" s="6">
        <v>0.46666666666666662</v>
      </c>
      <c r="F4" s="2">
        <v>0.49722222222222223</v>
      </c>
      <c r="G4" s="7">
        <f>F4-E4</f>
        <v>3.0555555555555614E-2</v>
      </c>
      <c r="H4" s="4">
        <v>3</v>
      </c>
      <c r="I4" s="3">
        <v>6.9444444444444441E-3</v>
      </c>
      <c r="J4" s="11">
        <f>I4*H4</f>
        <v>2.0833333333333332E-2</v>
      </c>
      <c r="K4" s="15">
        <f>G4+J4</f>
        <v>5.1388888888888942E-2</v>
      </c>
      <c r="L4" s="4">
        <v>12</v>
      </c>
      <c r="M4" s="2">
        <v>2.3148148148148146E-4</v>
      </c>
      <c r="N4" s="7">
        <f>M4*L4</f>
        <v>2.7777777777777775E-3</v>
      </c>
      <c r="O4" s="6">
        <v>0.4513888888888889</v>
      </c>
      <c r="P4" s="2">
        <v>0.5072916666666667</v>
      </c>
      <c r="Q4" s="7">
        <f>P4-O4</f>
        <v>5.5902777777777801E-2</v>
      </c>
      <c r="R4" s="4">
        <v>1</v>
      </c>
      <c r="S4" s="3">
        <v>6.9444444444444441E-3</v>
      </c>
      <c r="T4" s="11">
        <f>S4*R4</f>
        <v>6.9444444444444441E-3</v>
      </c>
      <c r="U4" s="15">
        <f>Q4+T4</f>
        <v>6.2847222222222249E-2</v>
      </c>
      <c r="V4" s="4">
        <v>5</v>
      </c>
      <c r="W4" s="2">
        <v>6.9444444444444447E-4</v>
      </c>
      <c r="X4" s="23">
        <f>W4*V4</f>
        <v>3.4722222222222225E-3</v>
      </c>
      <c r="Y4" s="20">
        <v>1.2847222222222223E-2</v>
      </c>
      <c r="Z4" s="2">
        <f>K4+U4-X4-N4-D4+Y4</f>
        <v>0.11527777777777785</v>
      </c>
      <c r="AA4" s="1"/>
    </row>
    <row r="5" spans="1:28" ht="23.4" x14ac:dyDescent="0.45">
      <c r="A5" s="40" t="s">
        <v>0</v>
      </c>
      <c r="B5" s="29">
        <v>38</v>
      </c>
      <c r="C5" s="30">
        <v>2.3148148148148146E-4</v>
      </c>
      <c r="D5" s="31">
        <f t="shared" ref="D5:D20" si="0">C5*B5</f>
        <v>8.7962962962962951E-3</v>
      </c>
      <c r="E5" s="32"/>
      <c r="F5" s="33"/>
      <c r="G5" s="31">
        <v>2.5520833333333336E-2</v>
      </c>
      <c r="H5" s="63"/>
      <c r="I5" s="34">
        <v>6.9444444444444441E-3</v>
      </c>
      <c r="J5" s="35">
        <f t="shared" ref="J5:J20" si="1">I5*H5</f>
        <v>0</v>
      </c>
      <c r="K5" s="36">
        <f t="shared" ref="K5:K20" si="2">G5+J5</f>
        <v>2.5520833333333336E-2</v>
      </c>
      <c r="L5" s="29">
        <v>45</v>
      </c>
      <c r="M5" s="30">
        <v>2.3148148148148146E-4</v>
      </c>
      <c r="N5" s="7">
        <f>M5*L5</f>
        <v>1.0416666666666666E-2</v>
      </c>
      <c r="O5" s="32"/>
      <c r="P5" s="33"/>
      <c r="Q5" s="31">
        <v>1.7592592592592594E-2</v>
      </c>
      <c r="R5" s="29"/>
      <c r="S5" s="34">
        <v>6.9444444444444441E-3</v>
      </c>
      <c r="T5" s="35">
        <f t="shared" ref="T5:T20" si="3">S5*R5</f>
        <v>0</v>
      </c>
      <c r="U5" s="36">
        <f t="shared" ref="U5:U20" si="4">Q5+T5</f>
        <v>1.7592592592592594E-2</v>
      </c>
      <c r="V5" s="29">
        <v>9</v>
      </c>
      <c r="W5" s="30">
        <v>6.9444444444444447E-4</v>
      </c>
      <c r="X5" s="37">
        <f t="shared" ref="X5:X20" si="5">W5*V5</f>
        <v>6.2500000000000003E-3</v>
      </c>
      <c r="Y5" s="38">
        <v>1.0381944444444444E-2</v>
      </c>
      <c r="Z5" s="30">
        <f t="shared" ref="Z5:Z20" si="6">K5+U5-X5-N5-D5+Y5</f>
        <v>2.8032407407407416E-2</v>
      </c>
      <c r="AA5" s="33">
        <v>5</v>
      </c>
    </row>
    <row r="6" spans="1:28" ht="23.4" x14ac:dyDescent="0.45">
      <c r="A6" s="41" t="s">
        <v>1</v>
      </c>
      <c r="B6" s="4">
        <v>19</v>
      </c>
      <c r="C6" s="2">
        <v>2.31481481481481E-4</v>
      </c>
      <c r="D6" s="7">
        <f t="shared" si="0"/>
        <v>4.3981481481481389E-3</v>
      </c>
      <c r="E6" s="6"/>
      <c r="F6" s="1"/>
      <c r="G6" s="7">
        <v>4.1493055555555554E-2</v>
      </c>
      <c r="H6" s="4"/>
      <c r="I6" s="3">
        <v>6.9444444444444397E-3</v>
      </c>
      <c r="J6" s="11">
        <f t="shared" si="1"/>
        <v>0</v>
      </c>
      <c r="K6" s="15">
        <f t="shared" si="2"/>
        <v>4.1493055555555554E-2</v>
      </c>
      <c r="L6" s="4">
        <v>57</v>
      </c>
      <c r="M6" s="2">
        <v>2.31481481481481E-4</v>
      </c>
      <c r="N6" s="7">
        <f t="shared" ref="N6:N20" si="7">M6*L6</f>
        <v>1.3194444444444417E-2</v>
      </c>
      <c r="O6" s="6"/>
      <c r="P6" s="1"/>
      <c r="Q6" s="7">
        <v>1.4351851851851852E-2</v>
      </c>
      <c r="R6" s="4"/>
      <c r="S6" s="3">
        <v>6.9444444444444397E-3</v>
      </c>
      <c r="T6" s="11">
        <f t="shared" si="3"/>
        <v>0</v>
      </c>
      <c r="U6" s="15">
        <f t="shared" si="4"/>
        <v>1.4351851851851852E-2</v>
      </c>
      <c r="V6" s="4">
        <v>4</v>
      </c>
      <c r="W6" s="2">
        <v>6.9444444444444404E-4</v>
      </c>
      <c r="X6" s="23">
        <f t="shared" si="5"/>
        <v>2.7777777777777761E-3</v>
      </c>
      <c r="Y6" s="20">
        <v>1.1851851851851851E-2</v>
      </c>
      <c r="Z6" s="2">
        <f t="shared" si="6"/>
        <v>4.7326388888888925E-2</v>
      </c>
      <c r="AA6" s="33">
        <v>8</v>
      </c>
    </row>
    <row r="7" spans="1:28" ht="23.4" x14ac:dyDescent="0.45">
      <c r="A7" s="40" t="s">
        <v>2</v>
      </c>
      <c r="B7" s="29">
        <v>28</v>
      </c>
      <c r="C7" s="30">
        <v>2.31481481481481E-4</v>
      </c>
      <c r="D7" s="31">
        <f t="shared" si="0"/>
        <v>6.4814814814814683E-3</v>
      </c>
      <c r="E7" s="32"/>
      <c r="F7" s="33"/>
      <c r="G7" s="31">
        <v>3.802083333333333E-2</v>
      </c>
      <c r="H7" s="29"/>
      <c r="I7" s="34">
        <v>6.9444444444444397E-3</v>
      </c>
      <c r="J7" s="35">
        <f t="shared" si="1"/>
        <v>0</v>
      </c>
      <c r="K7" s="36">
        <f t="shared" si="2"/>
        <v>3.802083333333333E-2</v>
      </c>
      <c r="L7" s="29">
        <v>61</v>
      </c>
      <c r="M7" s="30">
        <v>2.31481481481481E-4</v>
      </c>
      <c r="N7" s="31">
        <f t="shared" si="7"/>
        <v>1.412037037037034E-2</v>
      </c>
      <c r="O7" s="32"/>
      <c r="P7" s="33"/>
      <c r="Q7" s="31">
        <v>2.1875000000000002E-2</v>
      </c>
      <c r="R7" s="29"/>
      <c r="S7" s="34">
        <v>6.9444444444444397E-3</v>
      </c>
      <c r="T7" s="35">
        <f t="shared" si="3"/>
        <v>0</v>
      </c>
      <c r="U7" s="36">
        <f t="shared" si="4"/>
        <v>2.1875000000000002E-2</v>
      </c>
      <c r="V7" s="29"/>
      <c r="W7" s="30">
        <v>6.9444444444444404E-4</v>
      </c>
      <c r="X7" s="37">
        <f t="shared" si="5"/>
        <v>0</v>
      </c>
      <c r="Y7" s="38">
        <v>9.1435185185185178E-3</v>
      </c>
      <c r="Z7" s="30">
        <f t="shared" si="6"/>
        <v>4.8437500000000036E-2</v>
      </c>
      <c r="AA7" s="33">
        <v>9</v>
      </c>
    </row>
    <row r="8" spans="1:28" ht="23.4" x14ac:dyDescent="0.45">
      <c r="A8" s="41" t="s">
        <v>3</v>
      </c>
      <c r="B8" s="4">
        <v>12</v>
      </c>
      <c r="C8" s="2">
        <v>2.31481481481481E-4</v>
      </c>
      <c r="D8" s="7">
        <f t="shared" si="0"/>
        <v>2.7777777777777722E-3</v>
      </c>
      <c r="E8" s="6"/>
      <c r="F8" s="1"/>
      <c r="G8" s="7">
        <v>3.784722222222222E-2</v>
      </c>
      <c r="H8" s="4"/>
      <c r="I8" s="3">
        <v>6.9444444444444397E-3</v>
      </c>
      <c r="J8" s="11">
        <f t="shared" si="1"/>
        <v>0</v>
      </c>
      <c r="K8" s="15">
        <f t="shared" si="2"/>
        <v>3.784722222222222E-2</v>
      </c>
      <c r="L8" s="4">
        <v>36</v>
      </c>
      <c r="M8" s="2">
        <v>2.31481481481481E-4</v>
      </c>
      <c r="N8" s="7">
        <f t="shared" si="7"/>
        <v>8.3333333333333159E-3</v>
      </c>
      <c r="O8" s="6"/>
      <c r="P8" s="1"/>
      <c r="Q8" s="7">
        <v>2.6388888888888889E-2</v>
      </c>
      <c r="R8" s="4"/>
      <c r="S8" s="3">
        <v>6.9444444444444397E-3</v>
      </c>
      <c r="T8" s="11">
        <f t="shared" si="3"/>
        <v>0</v>
      </c>
      <c r="U8" s="15">
        <f t="shared" si="4"/>
        <v>2.6388888888888889E-2</v>
      </c>
      <c r="V8" s="4">
        <v>7</v>
      </c>
      <c r="W8" s="2">
        <v>6.9444444444444404E-4</v>
      </c>
      <c r="X8" s="23">
        <f t="shared" si="5"/>
        <v>4.8611111111111086E-3</v>
      </c>
      <c r="Y8" s="20">
        <v>1.087962962962963E-2</v>
      </c>
      <c r="Z8" s="2">
        <f t="shared" si="6"/>
        <v>5.9143518518518533E-2</v>
      </c>
      <c r="AA8" s="33">
        <v>13</v>
      </c>
    </row>
    <row r="9" spans="1:28" ht="23.4" x14ac:dyDescent="0.45">
      <c r="A9" s="64" t="s">
        <v>4</v>
      </c>
      <c r="B9" s="65">
        <v>60</v>
      </c>
      <c r="C9" s="66">
        <v>2.31481481481481E-4</v>
      </c>
      <c r="D9" s="67">
        <f t="shared" si="0"/>
        <v>1.388888888888886E-2</v>
      </c>
      <c r="E9" s="68"/>
      <c r="F9" s="69"/>
      <c r="G9" s="67">
        <v>2.4999999999999998E-2</v>
      </c>
      <c r="H9" s="65"/>
      <c r="I9" s="70">
        <v>6.9444444444444397E-3</v>
      </c>
      <c r="J9" s="71">
        <f t="shared" si="1"/>
        <v>0</v>
      </c>
      <c r="K9" s="72">
        <f t="shared" si="2"/>
        <v>2.4999999999999998E-2</v>
      </c>
      <c r="L9" s="65">
        <v>68</v>
      </c>
      <c r="M9" s="66">
        <v>2.31481481481481E-4</v>
      </c>
      <c r="N9" s="67">
        <f t="shared" si="7"/>
        <v>1.5740740740740708E-2</v>
      </c>
      <c r="O9" s="68"/>
      <c r="P9" s="69"/>
      <c r="Q9" s="67">
        <v>1.3715277777777778E-2</v>
      </c>
      <c r="R9" s="65"/>
      <c r="S9" s="70">
        <v>6.9444444444444397E-3</v>
      </c>
      <c r="T9" s="71">
        <f t="shared" si="3"/>
        <v>0</v>
      </c>
      <c r="U9" s="72">
        <f t="shared" si="4"/>
        <v>1.3715277777777778E-2</v>
      </c>
      <c r="V9" s="65">
        <v>13</v>
      </c>
      <c r="W9" s="66">
        <v>6.9444444444444404E-4</v>
      </c>
      <c r="X9" s="73">
        <f t="shared" si="5"/>
        <v>9.0277777777777717E-3</v>
      </c>
      <c r="Y9" s="74">
        <v>8.4490740740740741E-3</v>
      </c>
      <c r="Z9" s="66">
        <f t="shared" si="6"/>
        <v>8.5069444444445114E-3</v>
      </c>
      <c r="AA9" s="69">
        <v>2</v>
      </c>
    </row>
    <row r="10" spans="1:28" ht="23.4" x14ac:dyDescent="0.45">
      <c r="A10" s="41" t="s">
        <v>5</v>
      </c>
      <c r="B10" s="4">
        <v>20</v>
      </c>
      <c r="C10" s="2">
        <v>2.31481481481481E-4</v>
      </c>
      <c r="D10" s="7">
        <f t="shared" si="0"/>
        <v>4.6296296296296198E-3</v>
      </c>
      <c r="E10" s="6"/>
      <c r="F10" s="1"/>
      <c r="G10" s="7">
        <v>2.8819444444444443E-2</v>
      </c>
      <c r="H10" s="4"/>
      <c r="I10" s="3">
        <v>6.9444444444444397E-3</v>
      </c>
      <c r="J10" s="11">
        <f t="shared" si="1"/>
        <v>0</v>
      </c>
      <c r="K10" s="15">
        <f t="shared" si="2"/>
        <v>2.8819444444444443E-2</v>
      </c>
      <c r="L10" s="4">
        <v>26</v>
      </c>
      <c r="M10" s="2">
        <v>2.31481481481481E-4</v>
      </c>
      <c r="N10" s="7">
        <f t="shared" si="7"/>
        <v>6.0185185185185064E-3</v>
      </c>
      <c r="O10" s="6"/>
      <c r="P10" s="1"/>
      <c r="Q10" s="7">
        <v>1.6319444444444445E-2</v>
      </c>
      <c r="R10" s="4"/>
      <c r="S10" s="3">
        <v>6.9444444444444397E-3</v>
      </c>
      <c r="T10" s="11">
        <f t="shared" si="3"/>
        <v>0</v>
      </c>
      <c r="U10" s="15">
        <f t="shared" si="4"/>
        <v>1.6319444444444445E-2</v>
      </c>
      <c r="V10" s="4">
        <v>8</v>
      </c>
      <c r="W10" s="2">
        <v>6.9444444444444404E-4</v>
      </c>
      <c r="X10" s="23">
        <f t="shared" si="5"/>
        <v>5.5555555555555523E-3</v>
      </c>
      <c r="Y10" s="20">
        <v>1.2499999999999999E-2</v>
      </c>
      <c r="Z10" s="2">
        <f t="shared" si="6"/>
        <v>4.1435185185185214E-2</v>
      </c>
      <c r="AA10" s="33">
        <v>7</v>
      </c>
    </row>
    <row r="11" spans="1:28" ht="23.4" x14ac:dyDescent="0.45">
      <c r="A11" s="40" t="s">
        <v>6</v>
      </c>
      <c r="B11" s="29">
        <v>28</v>
      </c>
      <c r="C11" s="30">
        <v>2.31481481481481E-4</v>
      </c>
      <c r="D11" s="31">
        <f t="shared" si="0"/>
        <v>6.4814814814814683E-3</v>
      </c>
      <c r="E11" s="32"/>
      <c r="F11" s="33"/>
      <c r="G11" s="31">
        <v>2.9861111111111113E-2</v>
      </c>
      <c r="H11" s="29"/>
      <c r="I11" s="34">
        <v>6.9444444444444397E-3</v>
      </c>
      <c r="J11" s="35">
        <f t="shared" si="1"/>
        <v>0</v>
      </c>
      <c r="K11" s="36">
        <f t="shared" si="2"/>
        <v>2.9861111111111113E-2</v>
      </c>
      <c r="L11" s="29">
        <v>36</v>
      </c>
      <c r="M11" s="30">
        <v>2.31481481481481E-4</v>
      </c>
      <c r="N11" s="31">
        <f t="shared" si="7"/>
        <v>8.3333333333333159E-3</v>
      </c>
      <c r="O11" s="32"/>
      <c r="P11" s="33"/>
      <c r="Q11" s="31">
        <v>2.0659722222222222E-2</v>
      </c>
      <c r="R11" s="29"/>
      <c r="S11" s="34">
        <v>6.9444444444444397E-3</v>
      </c>
      <c r="T11" s="35">
        <f t="shared" si="3"/>
        <v>0</v>
      </c>
      <c r="U11" s="36">
        <f t="shared" si="4"/>
        <v>2.0659722222222222E-2</v>
      </c>
      <c r="V11" s="29">
        <v>10</v>
      </c>
      <c r="W11" s="30">
        <v>6.9444444444444404E-4</v>
      </c>
      <c r="X11" s="37">
        <f t="shared" si="5"/>
        <v>6.9444444444444406E-3</v>
      </c>
      <c r="Y11" s="38">
        <v>9.3402777777777772E-3</v>
      </c>
      <c r="Z11" s="30">
        <f t="shared" si="6"/>
        <v>3.8101851851851887E-2</v>
      </c>
      <c r="AA11" s="33">
        <v>6</v>
      </c>
    </row>
    <row r="12" spans="1:28" ht="23.4" x14ac:dyDescent="0.45">
      <c r="A12" s="41" t="s">
        <v>7</v>
      </c>
      <c r="B12" s="4">
        <v>44</v>
      </c>
      <c r="C12" s="2">
        <v>2.31481481481481E-4</v>
      </c>
      <c r="D12" s="7">
        <f t="shared" si="0"/>
        <v>1.0185185185185163E-2</v>
      </c>
      <c r="E12" s="6"/>
      <c r="F12" s="1"/>
      <c r="G12" s="7">
        <v>2.7430555555555555E-2</v>
      </c>
      <c r="H12" s="4"/>
      <c r="I12" s="3">
        <v>6.9444444444444397E-3</v>
      </c>
      <c r="J12" s="11">
        <f t="shared" si="1"/>
        <v>0</v>
      </c>
      <c r="K12" s="15">
        <f t="shared" si="2"/>
        <v>2.7430555555555555E-2</v>
      </c>
      <c r="L12" s="4">
        <v>47</v>
      </c>
      <c r="M12" s="2">
        <v>2.31481481481481E-4</v>
      </c>
      <c r="N12" s="7">
        <f t="shared" si="7"/>
        <v>1.0879629629629607E-2</v>
      </c>
      <c r="O12" s="6"/>
      <c r="P12" s="1"/>
      <c r="Q12" s="7">
        <v>3.5937500000000004E-2</v>
      </c>
      <c r="R12" s="4">
        <v>1</v>
      </c>
      <c r="S12" s="3">
        <v>6.9444444444444397E-3</v>
      </c>
      <c r="T12" s="11">
        <f t="shared" si="3"/>
        <v>6.9444444444444397E-3</v>
      </c>
      <c r="U12" s="15">
        <f t="shared" si="4"/>
        <v>4.2881944444444445E-2</v>
      </c>
      <c r="V12" s="4">
        <v>11</v>
      </c>
      <c r="W12" s="2">
        <v>6.9444444444444404E-4</v>
      </c>
      <c r="X12" s="23">
        <f t="shared" si="5"/>
        <v>7.6388888888888843E-3</v>
      </c>
      <c r="Y12" s="20">
        <v>1.0902777777777777E-2</v>
      </c>
      <c r="Z12" s="2">
        <f t="shared" si="6"/>
        <v>5.2511574074074113E-2</v>
      </c>
      <c r="AA12" s="33">
        <v>10</v>
      </c>
    </row>
    <row r="13" spans="1:28" ht="23.4" x14ac:dyDescent="0.45">
      <c r="A13" s="40" t="s">
        <v>8</v>
      </c>
      <c r="B13" s="29">
        <v>37</v>
      </c>
      <c r="C13" s="30">
        <v>2.31481481481481E-4</v>
      </c>
      <c r="D13" s="31">
        <f t="shared" si="0"/>
        <v>8.5648148148147977E-3</v>
      </c>
      <c r="E13" s="32"/>
      <c r="F13" s="33"/>
      <c r="G13" s="31">
        <v>2.0833333333333332E-2</v>
      </c>
      <c r="H13" s="29"/>
      <c r="I13" s="34">
        <v>6.9444444444444397E-3</v>
      </c>
      <c r="J13" s="35">
        <f t="shared" si="1"/>
        <v>0</v>
      </c>
      <c r="K13" s="36">
        <f t="shared" si="2"/>
        <v>2.0833333333333332E-2</v>
      </c>
      <c r="L13" s="29">
        <v>76</v>
      </c>
      <c r="M13" s="30">
        <v>2.31481481481481E-4</v>
      </c>
      <c r="N13" s="31">
        <f t="shared" si="7"/>
        <v>1.7592592592592556E-2</v>
      </c>
      <c r="O13" s="32"/>
      <c r="P13" s="33"/>
      <c r="Q13" s="31">
        <v>1.9444444444444445E-2</v>
      </c>
      <c r="R13" s="29"/>
      <c r="S13" s="34">
        <v>6.9444444444444397E-3</v>
      </c>
      <c r="T13" s="35">
        <f t="shared" si="3"/>
        <v>0</v>
      </c>
      <c r="U13" s="36">
        <f t="shared" si="4"/>
        <v>1.9444444444444445E-2</v>
      </c>
      <c r="V13" s="29">
        <v>11</v>
      </c>
      <c r="W13" s="30">
        <v>6.9444444444444404E-4</v>
      </c>
      <c r="X13" s="37">
        <f t="shared" si="5"/>
        <v>7.6388888888888843E-3</v>
      </c>
      <c r="Y13" s="38">
        <v>9.4444444444444445E-3</v>
      </c>
      <c r="Z13" s="30">
        <f t="shared" si="6"/>
        <v>1.5925925925925982E-2</v>
      </c>
      <c r="AA13" s="33">
        <v>3</v>
      </c>
    </row>
    <row r="14" spans="1:28" ht="23.4" x14ac:dyDescent="0.45">
      <c r="A14" s="41" t="s">
        <v>9</v>
      </c>
      <c r="B14" s="4">
        <v>25</v>
      </c>
      <c r="C14" s="2">
        <v>2.31481481481481E-4</v>
      </c>
      <c r="D14" s="7">
        <f t="shared" si="0"/>
        <v>5.7870370370370254E-3</v>
      </c>
      <c r="E14" s="6"/>
      <c r="F14" s="1"/>
      <c r="G14" s="7">
        <v>3.9120370370370368E-2</v>
      </c>
      <c r="H14" s="4"/>
      <c r="I14" s="3">
        <v>6.9444444444444397E-3</v>
      </c>
      <c r="J14" s="11">
        <f t="shared" si="1"/>
        <v>0</v>
      </c>
      <c r="K14" s="15">
        <f t="shared" si="2"/>
        <v>3.9120370370370368E-2</v>
      </c>
      <c r="L14" s="4">
        <v>48</v>
      </c>
      <c r="M14" s="2">
        <v>2.31481481481481E-4</v>
      </c>
      <c r="N14" s="7">
        <f t="shared" si="7"/>
        <v>1.1111111111111089E-2</v>
      </c>
      <c r="O14" s="6"/>
      <c r="P14" s="1"/>
      <c r="Q14" s="7">
        <v>2.6909722222222224E-2</v>
      </c>
      <c r="R14" s="4"/>
      <c r="S14" s="3">
        <v>6.9444444444444397E-3</v>
      </c>
      <c r="T14" s="11">
        <f t="shared" si="3"/>
        <v>0</v>
      </c>
      <c r="U14" s="15">
        <f t="shared" si="4"/>
        <v>2.6909722222222224E-2</v>
      </c>
      <c r="V14" s="4">
        <v>5</v>
      </c>
      <c r="W14" s="2">
        <v>6.9444444444444404E-4</v>
      </c>
      <c r="X14" s="23">
        <f t="shared" si="5"/>
        <v>3.4722222222222203E-3</v>
      </c>
      <c r="Y14" s="20">
        <v>1.1261574074074071E-2</v>
      </c>
      <c r="Z14" s="2">
        <f t="shared" si="6"/>
        <v>5.6921296296296331E-2</v>
      </c>
      <c r="AA14" s="33">
        <v>12</v>
      </c>
    </row>
    <row r="15" spans="1:28" ht="23.4" x14ac:dyDescent="0.45">
      <c r="A15" s="64" t="s">
        <v>10</v>
      </c>
      <c r="B15" s="65">
        <v>56</v>
      </c>
      <c r="C15" s="66">
        <v>2.31481481481481E-4</v>
      </c>
      <c r="D15" s="67">
        <f t="shared" si="0"/>
        <v>1.2962962962962937E-2</v>
      </c>
      <c r="E15" s="68"/>
      <c r="F15" s="69"/>
      <c r="G15" s="67">
        <v>2.326388888888889E-2</v>
      </c>
      <c r="H15" s="65"/>
      <c r="I15" s="70">
        <v>6.9444444444444397E-3</v>
      </c>
      <c r="J15" s="71">
        <f t="shared" si="1"/>
        <v>0</v>
      </c>
      <c r="K15" s="72">
        <f t="shared" si="2"/>
        <v>2.326388888888889E-2</v>
      </c>
      <c r="L15" s="65">
        <v>75</v>
      </c>
      <c r="M15" s="66">
        <v>2.31481481481481E-4</v>
      </c>
      <c r="N15" s="67">
        <f t="shared" si="7"/>
        <v>1.7361111111111074E-2</v>
      </c>
      <c r="O15" s="68"/>
      <c r="P15" s="69"/>
      <c r="Q15" s="67">
        <v>1.3946759259259258E-2</v>
      </c>
      <c r="R15" s="65"/>
      <c r="S15" s="70">
        <v>6.9444444444444397E-3</v>
      </c>
      <c r="T15" s="71">
        <f t="shared" si="3"/>
        <v>0</v>
      </c>
      <c r="U15" s="72">
        <f t="shared" si="4"/>
        <v>1.3946759259259258E-2</v>
      </c>
      <c r="V15" s="65">
        <v>11</v>
      </c>
      <c r="W15" s="66">
        <v>6.9444444444444404E-4</v>
      </c>
      <c r="X15" s="73">
        <f t="shared" si="5"/>
        <v>7.6388888888888843E-3</v>
      </c>
      <c r="Y15" s="74">
        <v>9.2129629629629627E-3</v>
      </c>
      <c r="Z15" s="66">
        <f t="shared" si="6"/>
        <v>8.4606481481482154E-3</v>
      </c>
      <c r="AA15" s="69">
        <v>1</v>
      </c>
    </row>
    <row r="16" spans="1:28" ht="23.4" x14ac:dyDescent="0.45">
      <c r="A16" s="41" t="s">
        <v>11</v>
      </c>
      <c r="B16" s="4">
        <v>25</v>
      </c>
      <c r="C16" s="2">
        <v>2.31481481481481E-4</v>
      </c>
      <c r="D16" s="7">
        <f t="shared" si="0"/>
        <v>5.7870370370370254E-3</v>
      </c>
      <c r="E16" s="6"/>
      <c r="F16" s="1"/>
      <c r="G16" s="7">
        <v>2.7546296296296294E-2</v>
      </c>
      <c r="H16" s="4"/>
      <c r="I16" s="3">
        <v>6.9444444444444397E-3</v>
      </c>
      <c r="J16" s="11">
        <f t="shared" si="1"/>
        <v>0</v>
      </c>
      <c r="K16" s="15">
        <f t="shared" si="2"/>
        <v>2.7546296296296294E-2</v>
      </c>
      <c r="L16" s="4">
        <v>59</v>
      </c>
      <c r="M16" s="2">
        <v>2.31481481481481E-4</v>
      </c>
      <c r="N16" s="7">
        <f t="shared" si="7"/>
        <v>1.3657407407407379E-2</v>
      </c>
      <c r="O16" s="6"/>
      <c r="P16" s="1"/>
      <c r="Q16" s="7">
        <v>1.4409722222222221E-2</v>
      </c>
      <c r="R16" s="4"/>
      <c r="S16" s="3">
        <v>6.9444444444444397E-3</v>
      </c>
      <c r="T16" s="11">
        <f t="shared" si="3"/>
        <v>0</v>
      </c>
      <c r="U16" s="15">
        <f t="shared" si="4"/>
        <v>1.4409722222222221E-2</v>
      </c>
      <c r="V16" s="4">
        <v>9</v>
      </c>
      <c r="W16" s="2">
        <v>6.9444444444444404E-4</v>
      </c>
      <c r="X16" s="23">
        <f t="shared" si="5"/>
        <v>6.249999999999996E-3</v>
      </c>
      <c r="Y16" s="20">
        <v>9.4212962962962957E-3</v>
      </c>
      <c r="Z16" s="2">
        <f t="shared" si="6"/>
        <v>2.5682870370370411E-2</v>
      </c>
      <c r="AA16" s="33">
        <v>4</v>
      </c>
    </row>
    <row r="17" spans="1:27" ht="23.4" x14ac:dyDescent="0.45">
      <c r="A17" s="40" t="s">
        <v>12</v>
      </c>
      <c r="B17" s="29">
        <v>23</v>
      </c>
      <c r="C17" s="30">
        <v>2.31481481481481E-4</v>
      </c>
      <c r="D17" s="31">
        <f t="shared" si="0"/>
        <v>5.3240740740740627E-3</v>
      </c>
      <c r="E17" s="32"/>
      <c r="F17" s="33"/>
      <c r="G17" s="31">
        <v>3.6111111111111115E-2</v>
      </c>
      <c r="H17" s="29"/>
      <c r="I17" s="34">
        <v>6.9444444444444397E-3</v>
      </c>
      <c r="J17" s="35">
        <f t="shared" si="1"/>
        <v>0</v>
      </c>
      <c r="K17" s="36">
        <f t="shared" si="2"/>
        <v>3.6111111111111115E-2</v>
      </c>
      <c r="L17" s="29">
        <v>23</v>
      </c>
      <c r="M17" s="30">
        <v>2.31481481481481E-4</v>
      </c>
      <c r="N17" s="31">
        <f t="shared" si="7"/>
        <v>5.3240740740740627E-3</v>
      </c>
      <c r="O17" s="32"/>
      <c r="P17" s="33"/>
      <c r="Q17" s="31">
        <v>2.1064814814814814E-2</v>
      </c>
      <c r="R17" s="29"/>
      <c r="S17" s="34">
        <v>6.9444444444444397E-3</v>
      </c>
      <c r="T17" s="35">
        <f t="shared" si="3"/>
        <v>0</v>
      </c>
      <c r="U17" s="36">
        <f t="shared" si="4"/>
        <v>2.1064814814814814E-2</v>
      </c>
      <c r="V17" s="29">
        <v>5</v>
      </c>
      <c r="W17" s="30">
        <v>6.9444444444444404E-4</v>
      </c>
      <c r="X17" s="37">
        <f t="shared" si="5"/>
        <v>3.4722222222222203E-3</v>
      </c>
      <c r="Y17" s="38">
        <v>1.2083333333333333E-2</v>
      </c>
      <c r="Z17" s="30">
        <f t="shared" si="6"/>
        <v>5.5138888888888918E-2</v>
      </c>
      <c r="AA17" s="33">
        <v>11</v>
      </c>
    </row>
    <row r="18" spans="1:27" ht="23.4" x14ac:dyDescent="0.45">
      <c r="A18" s="41" t="s">
        <v>13</v>
      </c>
      <c r="B18" s="4"/>
      <c r="C18" s="2">
        <v>2.31481481481481E-4</v>
      </c>
      <c r="D18" s="7">
        <f t="shared" si="0"/>
        <v>0</v>
      </c>
      <c r="E18" s="6"/>
      <c r="F18" s="1"/>
      <c r="G18" s="7">
        <f t="shared" ref="G5:G20" si="8">F18-E18</f>
        <v>0</v>
      </c>
      <c r="H18" s="4"/>
      <c r="I18" s="3">
        <v>6.9444444444444397E-3</v>
      </c>
      <c r="J18" s="11">
        <f t="shared" si="1"/>
        <v>0</v>
      </c>
      <c r="K18" s="15">
        <f t="shared" si="2"/>
        <v>0</v>
      </c>
      <c r="L18" s="4"/>
      <c r="M18" s="2">
        <v>2.31481481481481E-4</v>
      </c>
      <c r="N18" s="7">
        <f t="shared" si="7"/>
        <v>0</v>
      </c>
      <c r="O18" s="6"/>
      <c r="P18" s="1"/>
      <c r="Q18" s="7">
        <f t="shared" ref="Q5:Q20" si="9">P18-O18</f>
        <v>0</v>
      </c>
      <c r="R18" s="4"/>
      <c r="S18" s="3">
        <v>6.9444444444444397E-3</v>
      </c>
      <c r="T18" s="11">
        <f t="shared" si="3"/>
        <v>0</v>
      </c>
      <c r="U18" s="15">
        <f t="shared" si="4"/>
        <v>0</v>
      </c>
      <c r="V18" s="4"/>
      <c r="W18" s="2">
        <v>6.9444444444444404E-4</v>
      </c>
      <c r="X18" s="23">
        <f t="shared" si="5"/>
        <v>0</v>
      </c>
      <c r="Y18" s="20">
        <v>8.4722222222222213E-3</v>
      </c>
      <c r="Z18" s="2">
        <f t="shared" si="6"/>
        <v>8.4722222222222213E-3</v>
      </c>
      <c r="AA18" s="1"/>
    </row>
    <row r="19" spans="1:27" ht="23.4" x14ac:dyDescent="0.45">
      <c r="A19" s="40" t="s">
        <v>14</v>
      </c>
      <c r="B19" s="29"/>
      <c r="C19" s="30">
        <v>2.31481481481481E-4</v>
      </c>
      <c r="D19" s="31">
        <f t="shared" si="0"/>
        <v>0</v>
      </c>
      <c r="E19" s="32"/>
      <c r="F19" s="33"/>
      <c r="G19" s="31">
        <f t="shared" si="8"/>
        <v>0</v>
      </c>
      <c r="H19" s="29"/>
      <c r="I19" s="34">
        <v>6.9444444444444397E-3</v>
      </c>
      <c r="J19" s="35">
        <f t="shared" si="1"/>
        <v>0</v>
      </c>
      <c r="K19" s="36">
        <f t="shared" si="2"/>
        <v>0</v>
      </c>
      <c r="L19" s="29"/>
      <c r="M19" s="30">
        <v>2.31481481481481E-4</v>
      </c>
      <c r="N19" s="31">
        <f t="shared" si="7"/>
        <v>0</v>
      </c>
      <c r="O19" s="32"/>
      <c r="P19" s="33"/>
      <c r="Q19" s="31">
        <f t="shared" si="9"/>
        <v>0</v>
      </c>
      <c r="R19" s="29"/>
      <c r="S19" s="34">
        <v>6.9444444444444397E-3</v>
      </c>
      <c r="T19" s="35">
        <f t="shared" si="3"/>
        <v>0</v>
      </c>
      <c r="U19" s="36">
        <f t="shared" si="4"/>
        <v>0</v>
      </c>
      <c r="V19" s="29"/>
      <c r="W19" s="30">
        <v>6.9444444444444404E-4</v>
      </c>
      <c r="X19" s="37">
        <f t="shared" si="5"/>
        <v>0</v>
      </c>
      <c r="Y19" s="38"/>
      <c r="Z19" s="30">
        <f t="shared" si="6"/>
        <v>0</v>
      </c>
      <c r="AA19" s="33"/>
    </row>
    <row r="20" spans="1:27" ht="24" thickBot="1" x14ac:dyDescent="0.5">
      <c r="A20" s="41" t="s">
        <v>15</v>
      </c>
      <c r="B20" s="12"/>
      <c r="C20" s="25">
        <v>2.31481481481481E-4</v>
      </c>
      <c r="D20" s="10">
        <f t="shared" si="0"/>
        <v>0</v>
      </c>
      <c r="E20" s="8"/>
      <c r="F20" s="9"/>
      <c r="G20" s="10">
        <f t="shared" si="8"/>
        <v>0</v>
      </c>
      <c r="H20" s="12"/>
      <c r="I20" s="3">
        <v>6.9444444444444397E-3</v>
      </c>
      <c r="J20" s="13">
        <f t="shared" si="1"/>
        <v>0</v>
      </c>
      <c r="K20" s="16">
        <f t="shared" si="2"/>
        <v>0</v>
      </c>
      <c r="L20" s="12"/>
      <c r="M20" s="25">
        <v>2.31481481481481E-4</v>
      </c>
      <c r="N20" s="10">
        <f t="shared" si="7"/>
        <v>0</v>
      </c>
      <c r="O20" s="8"/>
      <c r="P20" s="9"/>
      <c r="Q20" s="10">
        <f t="shared" si="9"/>
        <v>0</v>
      </c>
      <c r="R20" s="12"/>
      <c r="S20" s="3">
        <v>6.9444444444444397E-3</v>
      </c>
      <c r="T20" s="13">
        <f t="shared" si="3"/>
        <v>0</v>
      </c>
      <c r="U20" s="16">
        <f t="shared" si="4"/>
        <v>0</v>
      </c>
      <c r="V20" s="12"/>
      <c r="W20" s="25">
        <v>6.9444444444444404E-4</v>
      </c>
      <c r="X20" s="26">
        <f t="shared" si="5"/>
        <v>0</v>
      </c>
      <c r="Y20" s="21"/>
      <c r="Z20" s="2">
        <f t="shared" si="6"/>
        <v>0</v>
      </c>
      <c r="AA20" s="1"/>
    </row>
  </sheetData>
  <mergeCells count="11">
    <mergeCell ref="E1:K1"/>
    <mergeCell ref="E2:F2"/>
    <mergeCell ref="H2:J2"/>
    <mergeCell ref="L1:N1"/>
    <mergeCell ref="B1:D1"/>
    <mergeCell ref="B2:D3"/>
    <mergeCell ref="O1:U1"/>
    <mergeCell ref="O2:P2"/>
    <mergeCell ref="R2:T2"/>
    <mergeCell ref="V1:X1"/>
    <mergeCell ref="V2:X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 Queguiner</dc:creator>
  <cp:lastModifiedBy>yann Queguiner</cp:lastModifiedBy>
  <cp:lastPrinted>2022-09-18T21:06:17Z</cp:lastPrinted>
  <dcterms:created xsi:type="dcterms:W3CDTF">2022-09-18T16:21:07Z</dcterms:created>
  <dcterms:modified xsi:type="dcterms:W3CDTF">2022-09-19T15:08:47Z</dcterms:modified>
</cp:coreProperties>
</file>